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HP\Documents\REVIDERING JAKTPROVSREGLER 2019\Steg 9 nordisk anpassning\Sammanställning steg 9\"/>
    </mc:Choice>
  </mc:AlternateContent>
  <xr:revisionPtr revIDLastSave="0" documentId="13_ncr:1_{13CEBC21-BCD0-496D-93AA-82C0710C8C3C}" xr6:coauthVersionLast="45" xr6:coauthVersionMax="45" xr10:uidLastSave="{00000000-0000-0000-0000-000000000000}"/>
  <bookViews>
    <workbookView xWindow="-108" yWindow="-108" windowWidth="23256" windowHeight="12576" activeTab="1" xr2:uid="{00000000-000D-0000-FFFF-FFFF00000000}"/>
  </bookViews>
  <sheets>
    <sheet name="Blad2" sheetId="1" r:id="rId1"/>
    <sheet name="Blad1" sheetId="2" r:id="rId2"/>
  </sheets>
  <definedNames>
    <definedName name="_Hlk37090830" localSheetId="1">Blad1!#REF!</definedName>
    <definedName name="BjhK">Blad1!$I$22</definedName>
    <definedName name="BÄK">Blad1!$I$14</definedName>
    <definedName name="DÄK">Blad1!$I$13</definedName>
    <definedName name="GrhK">Blad1!$I$26</definedName>
    <definedName name="GÄK">Blad1!$I$11</definedName>
    <definedName name="HäfäK">Blad1!$I$23</definedName>
    <definedName name="JHÄK">Blad1!$I$5</definedName>
    <definedName name="JähK">Blad1!$I$24</definedName>
    <definedName name="LaiK">Blad1!$I$20</definedName>
    <definedName name="NÄK">Blad1!$I$3</definedName>
    <definedName name="SSÄK">Blad1!$I$18</definedName>
    <definedName name="VBÄK">Blad1!$I$4</definedName>
    <definedName name="ViäK">Blad1!$I$25</definedName>
    <definedName name="VNÄK">Blad1!$I$6</definedName>
    <definedName name="VSÄK">Blad1!$I$17</definedName>
    <definedName name="ÖSÄK">Blad1!$I$16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2" l="1"/>
  <c r="D16" i="2" l="1"/>
  <c r="C14" i="2"/>
  <c r="D11" i="2"/>
  <c r="C16" i="2" l="1"/>
  <c r="C11" i="2"/>
  <c r="D14" i="2" l="1"/>
</calcChain>
</file>

<file path=xl/sharedStrings.xml><?xml version="1.0" encoding="utf-8"?>
<sst xmlns="http://schemas.openxmlformats.org/spreadsheetml/2006/main" count="43" uniqueCount="43">
  <si>
    <t>Klubb</t>
  </si>
  <si>
    <t>Antal deleg</t>
  </si>
  <si>
    <t>%</t>
  </si>
  <si>
    <t>NÄK</t>
  </si>
  <si>
    <t>Klubb:</t>
  </si>
  <si>
    <t>VBÄK</t>
  </si>
  <si>
    <t>JHÄK</t>
  </si>
  <si>
    <t>JA</t>
  </si>
  <si>
    <t>NEJ</t>
  </si>
  <si>
    <t>VNÄK</t>
  </si>
  <si>
    <t>GÄK</t>
  </si>
  <si>
    <t>DÄK</t>
  </si>
  <si>
    <t>BÄK</t>
  </si>
  <si>
    <t>ÖSÄK</t>
  </si>
  <si>
    <t>VSÄK</t>
  </si>
  <si>
    <t>SSÄK</t>
  </si>
  <si>
    <t>LaiK</t>
  </si>
  <si>
    <t>BjhK</t>
  </si>
  <si>
    <t>HäfäK</t>
  </si>
  <si>
    <t>JähK</t>
  </si>
  <si>
    <t>ViäK</t>
  </si>
  <si>
    <t>GrhK</t>
  </si>
  <si>
    <t xml:space="preserve">Mom 3 </t>
  </si>
  <si>
    <t>Mom 5</t>
  </si>
  <si>
    <t>Om det blir ja på fråga 1 uppnås likvärdig bedömning av hundar våra tre länder. MEN vid flera upptag använder Finland och Norge genomsnitt av poäng för samtliga upptag (Norge dock inte upptag där älg uppenbart störts av provgrupp t ex upptag i närhet nyligen parkerad bil). Jag ber er tänka på att syftet med gemensamma jaktprovsregler är att kunna avelsvärdera på ett effektivt sätt och detta underlättas av gemensamma principer.</t>
  </si>
  <si>
    <t>Norge har gett ett kompromissförslag som redovisas i bilaga till lägesrapport november. Finland har en tvåfältstabell som avviker i utformning men ger i stort samma poäng vid likvärdiga prestationer (ligger för kännedom i bilagan).</t>
  </si>
  <si>
    <t>Kan vi för den nordiska gemenskapen tillämpa samam princip för poängberäkning vid flera upptag som Fi och No (genomsnitt med undantag där älgen redan är störd av provgrupp)?</t>
  </si>
  <si>
    <t>Finland och Norge kan godkänna vårt önskemål om 4 km förföljande för 10 poäng. De vill dock få med ett tillägg som gäller upptag där hunden förföljer och ställer om älg efter stötning. Där vill man att en enskild förföljandesträcka om 2,5 km mellan stöt och omställning även ska kunna ge 10 poäng (se bilagans tabell)</t>
  </si>
  <si>
    <t xml:space="preserve">Är tillägget med röd text i moment 5 OK (se bilaga till lägesrapport) ? </t>
  </si>
  <si>
    <t>Om OK så är moment 5 lika förutom detta med svenska poängavdraget för långa sökturer.</t>
  </si>
  <si>
    <t>Frågar en gång till på detta med långa förföljanden: Ska vi släppa tanken med poängavdrag och i stället följa upp denna typ av prestation med en faktauppgift under övrigt i Provdata? Markerad i Hitta Älghund på samma sätt som tänkt markering för bilanvändning dvs särskild symbol att i 10 poäng för förföljande ligger ett "överlångt" förföljande?. Om svar ja på denna fråga skulle poängtabell kunna bli helt lika i de tre länderna.</t>
  </si>
  <si>
    <t>Kan vi använda det norska förslaget till poängtabell för mom 3 (se bilaga till lägesrapport) ?</t>
  </si>
  <si>
    <t>Sammanställning av svar på frågor om kompromisser för att nå nordiska gemensamma regler</t>
  </si>
  <si>
    <t>Kommentarer av klubbarna</t>
  </si>
  <si>
    <t>Analys/kommentarer av BOÅ</t>
  </si>
  <si>
    <t>Även här viktigt att fundera före beslut. Om det blir upptag med sken är det tydligt att poängen sjunker. Tuffare om hunden får upptag två när det är kort tid kvar och skäller fast på upptagsplats när tiden går ut. Ska diskutera mera med Finland och Norge hur de hanterar dessa exempel.</t>
  </si>
  <si>
    <r>
      <t>Påpekandet om otydlighet om "älg i sakta rörelse" är viktigt att förtydliga vad det är Norge vill uppnå. Jag har formulerat om texten i poängtabellen till -  "Eller 90 min sammanhängande fast ståndskall på älg</t>
    </r>
    <r>
      <rPr>
        <u/>
        <sz val="11"/>
        <color rgb="FF000000"/>
        <rFont val="Calibri"/>
        <family val="2"/>
      </rPr>
      <t xml:space="preserve"> i sakta betesrörelse</t>
    </r>
    <r>
      <rPr>
        <sz val="11"/>
        <color indexed="8"/>
        <rFont val="Calibri"/>
        <family val="2"/>
      </rPr>
      <t xml:space="preserve"> (6.28) upp till 500 m".  Jag har också lagt till en punkt i kapitel 6 - 6.28 "Älg i betesrörelse"
"Detta begrepp avser Moment 3 poäng 9 – 7. Med fast stånd på älg i betesrörelse avses att hunden skäller sammanhängande fast stånd samtidigt som älgen ibland rör sig som vid betesrörelse. Rörelsemönstret ofta oregelbundet och inte ihållande rörelse. Domaren måste tänka på att detta begrepp skiljer sig starkt från begreppet gångstånd (som har en ständig rörelse med riktning ut ur området). 90 minuter upp till 500 meter motsvarar en ständig rörelse motsv 0,33 km/tim. För att hunden ska kunna tilldelas poäng för älg i betesrörelse måste hunden skälla sammanhängande fast stånd under hela den tid som tillgodoräknas". Hoppas det är tydligare om vad som avses.</t>
    </r>
  </si>
  <si>
    <r>
      <rPr>
        <sz val="11"/>
        <color rgb="FF000000"/>
        <rFont val="Calibri"/>
        <family val="2"/>
      </rPr>
      <t>BjhK</t>
    </r>
    <r>
      <rPr>
        <sz val="11"/>
        <color indexed="8"/>
        <rFont val="Calibri"/>
        <family val="2"/>
      </rPr>
      <t xml:space="preserve">: Detta moment är väldigt lika, Finska tabellen är lätta att döma med. Norska förslaget sticker ut lite grann, men 500m skällande(norge) eller 300m tyst flytt(sverige), vad är rätt????? </t>
    </r>
    <r>
      <rPr>
        <b/>
        <sz val="11"/>
        <color rgb="FF000000"/>
        <rFont val="Calibri"/>
        <family val="2"/>
      </rPr>
      <t>DÄK</t>
    </r>
    <r>
      <rPr>
        <sz val="11"/>
        <color indexed="8"/>
        <rFont val="Calibri"/>
        <family val="2"/>
      </rPr>
      <t xml:space="preserve">: Vad är älg i sakta rörelse, skillnad mot gångstånd? Norsk variant lämnar mycket åt domarens fria skön och det är inget fel i det men det bidrar inte till att vi dömer mer lika. </t>
    </r>
    <r>
      <rPr>
        <b/>
        <sz val="11"/>
        <color rgb="FF000000"/>
        <rFont val="Calibri"/>
        <family val="2"/>
      </rPr>
      <t>VSÄK</t>
    </r>
    <r>
      <rPr>
        <sz val="11"/>
        <color indexed="8"/>
        <rFont val="Calibri"/>
        <family val="2"/>
      </rPr>
      <t xml:space="preserve">: Sakta rörelse måste helt klargöras vad det innebär,  för att Vsäk skall rösta ja. </t>
    </r>
    <r>
      <rPr>
        <b/>
        <sz val="11"/>
        <color rgb="FF000000"/>
        <rFont val="Calibri"/>
        <family val="2"/>
      </rPr>
      <t>VNÄK</t>
    </r>
    <r>
      <rPr>
        <sz val="11"/>
        <color indexed="8"/>
        <rFont val="Calibri"/>
        <family val="2"/>
      </rPr>
      <t xml:space="preserve">: Skulle helst vilja premiera "Stånd hundar" men ser även nyttan med att bli mera lika i bedömning mellan våra länder. </t>
    </r>
    <r>
      <rPr>
        <b/>
        <sz val="11"/>
        <color rgb="FF000000"/>
        <rFont val="Calibri"/>
        <family val="2"/>
      </rPr>
      <t>GÄK</t>
    </r>
    <r>
      <rPr>
        <sz val="11"/>
        <color indexed="8"/>
        <rFont val="Calibri"/>
        <family val="2"/>
      </rPr>
      <t>: Förslaget är bra men ej genomsnitt på poängen. En hund som skällt fullt på upptaget plus en stöt å sen fast. Hunden åter med kort provtid kvar och om den då ett nytt upptag på kort avstånd som skenar till provtidens slut så skulle då poängen sänkas rejält vid genomsnitt. Det bästa upptaget skall ligga till övervägande del i bedömningen, precis som idag.</t>
    </r>
  </si>
  <si>
    <r>
      <rPr>
        <b/>
        <sz val="11"/>
        <color rgb="FF000000"/>
        <rFont val="Calibri"/>
        <family val="2"/>
      </rPr>
      <t>HäfäK</t>
    </r>
    <r>
      <rPr>
        <sz val="11"/>
        <color indexed="8"/>
        <rFont val="Calibri"/>
        <family val="2"/>
      </rPr>
      <t xml:space="preserve">: Tänker att om älgen i sämsta upptaget drar iväg, tänker man att den är störd sen tidigare, en förmodligen väldigt subjektiv bedömning? </t>
    </r>
    <r>
      <rPr>
        <b/>
        <sz val="11"/>
        <color rgb="FF000000"/>
        <rFont val="Calibri"/>
        <family val="2"/>
      </rPr>
      <t>JähK</t>
    </r>
    <r>
      <rPr>
        <sz val="11"/>
        <color indexed="8"/>
        <rFont val="Calibri"/>
        <family val="2"/>
      </rPr>
      <t xml:space="preserve">: Förslaget (till tabell) är bra men ej att vi skall ha genomsnitt på poängen. En hund som skällt fullt på upptaget plus en stöt å sen fast. Stöter vi sedan och det blir sken och hunden kommer tillbaka med kort provtid kvar. Får den då ett nytt upptag på kort avstånd som skenar till provtidens slut så skulle då poängen sänkas rejält. Det bästa upptaget skall ligga till övervägande del i bedömningen, som idag. Kan bli mkt missvisande vid flera upptag. </t>
    </r>
    <r>
      <rPr>
        <b/>
        <sz val="11"/>
        <color rgb="FF000000"/>
        <rFont val="Calibri"/>
        <family val="2"/>
      </rPr>
      <t>GÄK</t>
    </r>
    <r>
      <rPr>
        <sz val="11"/>
        <color indexed="8"/>
        <rFont val="Calibri"/>
        <family val="2"/>
      </rPr>
      <t>: Kan bli missvisande vid flera upptag. Sen blir det en väldig bedömnigssport om älgen är störd eller inte !!!!</t>
    </r>
  </si>
  <si>
    <r>
      <rPr>
        <b/>
        <sz val="11"/>
        <color rgb="FF000000"/>
        <rFont val="Calibri"/>
        <family val="2"/>
      </rPr>
      <t>BjhK</t>
    </r>
    <r>
      <rPr>
        <sz val="11"/>
        <color indexed="8"/>
        <rFont val="Calibri"/>
        <family val="2"/>
      </rPr>
      <t xml:space="preserve">: Kan man markera det i protokollet, så är det ju bra och en hund som "överförföljer" straffar sig själv på provet. Kan vi få samma i Norden vore det bra. </t>
    </r>
    <r>
      <rPr>
        <b/>
        <sz val="11"/>
        <color rgb="FF000000"/>
        <rFont val="Calibri"/>
        <family val="2"/>
      </rPr>
      <t>HäfäK</t>
    </r>
    <r>
      <rPr>
        <sz val="11"/>
        <color indexed="8"/>
        <rFont val="Calibri"/>
        <family val="2"/>
      </rPr>
      <t xml:space="preserve">: Tänker att det är ståndhundar vi vill ha, förföljanden som inte resulterar i skällning typ ståndskall/gångstånd är en avvägning som hunden bör kunna göra om det finns chans att nå älgen så att skällning uppstår, i annat fall bör hunden släppa älgen och komma tillbaka till föraren, för nya sök. </t>
    </r>
    <r>
      <rPr>
        <b/>
        <sz val="11"/>
        <color rgb="FF000000"/>
        <rFont val="Calibri"/>
        <family val="2"/>
      </rPr>
      <t>JHÄK</t>
    </r>
    <r>
      <rPr>
        <sz val="11"/>
        <color indexed="8"/>
        <rFont val="Calibri"/>
        <family val="2"/>
      </rPr>
      <t xml:space="preserve">: Vi bör se till att ruta för överlångt förföljande fylls i automatiskt så att den mänskliga faktorn inte glömmer bort det. </t>
    </r>
    <r>
      <rPr>
        <b/>
        <sz val="11"/>
        <color rgb="FF000000"/>
        <rFont val="Calibri"/>
        <family val="2"/>
      </rPr>
      <t>JähK</t>
    </r>
    <r>
      <rPr>
        <sz val="11"/>
        <color indexed="8"/>
        <rFont val="Calibri"/>
        <family val="2"/>
      </rPr>
      <t xml:space="preserve">: Huvudsaken är att det kommer synas på hitta älghund så att man kan läsa sig till om det är ett jättelångt förföljande. Kan vara viktigt att föra in i provberättelsen. </t>
    </r>
    <r>
      <rPr>
        <b/>
        <sz val="11"/>
        <color rgb="FF000000"/>
        <rFont val="Calibri"/>
        <family val="2"/>
      </rPr>
      <t>NÄK</t>
    </r>
    <r>
      <rPr>
        <sz val="11"/>
        <color indexed="8"/>
        <rFont val="Calibri"/>
        <family val="2"/>
      </rPr>
      <t xml:space="preserve">: På något sätt måste man bromsa in enskilda förföljanden som inte generarar till omställning. Det tenderar att dra iväg, man ser det även på tabellen som skickades ut förra våren. Förföljandena är orimligt höga. Skenupptag blir sällan återgång och nytt släpp det blir ofta att hunden är borta provtidens slut.  Vi ska inte straffa hundar som gör omställningar men vi måste få bort hundar som har skenupptag och ett beteende där man sen måste jaga hunden resten av dagen som inte har något nytt älgarbete utan irrar planlöst i skogen. </t>
    </r>
    <r>
      <rPr>
        <b/>
        <sz val="11"/>
        <color rgb="FF000000"/>
        <rFont val="Calibri"/>
        <family val="2"/>
      </rPr>
      <t>GÄK</t>
    </r>
    <r>
      <rPr>
        <sz val="11"/>
        <color indexed="8"/>
        <rFont val="Calibri"/>
        <family val="2"/>
      </rPr>
      <t>: Nej! Vi har idag ett problem med att i stort sett alla hundar förföljer hur länge som helst. Och så länge det inte ger poängavdrag kommer det inte jobbas med detta. Därför behövs poängavdrag och inte ngn notis i hitta älghund.</t>
    </r>
  </si>
  <si>
    <r>
      <rPr>
        <b/>
        <sz val="11"/>
        <color rgb="FF000000"/>
        <rFont val="Calibri"/>
        <family val="2"/>
      </rPr>
      <t>HäfäK</t>
    </r>
    <r>
      <rPr>
        <sz val="11"/>
        <color indexed="8"/>
        <rFont val="Calibri"/>
        <family val="2"/>
      </rPr>
      <t xml:space="preserve">: Får hunden stopp skall den belönas extra </t>
    </r>
    <r>
      <rPr>
        <b/>
        <sz val="11"/>
        <color rgb="FF000000"/>
        <rFont val="Calibri"/>
        <family val="2"/>
      </rPr>
      <t>JHÄK</t>
    </r>
    <r>
      <rPr>
        <sz val="11"/>
        <color indexed="8"/>
        <rFont val="Calibri"/>
        <family val="2"/>
      </rPr>
      <t xml:space="preserve">: Ska väl vara krav på sammanhängande 10 min inte sammanlagt. </t>
    </r>
    <r>
      <rPr>
        <b/>
        <sz val="11"/>
        <color rgb="FF000000"/>
        <rFont val="Calibri"/>
        <family val="2"/>
      </rPr>
      <t>VSÄK</t>
    </r>
    <r>
      <rPr>
        <sz val="11"/>
        <color indexed="8"/>
        <rFont val="Calibri"/>
        <family val="2"/>
      </rPr>
      <t xml:space="preserve">: Den röda texten gynnar hundar som har sämre förmåga attt ställa om älg. Hundar som bara går bakom och inte försöker komma förbi och framför älgen för att få stopp på den får till stor del längre förföljandesträckor innan nytt fast stånd. Man kanske skulle komplettera texten: Eller </t>
    </r>
    <r>
      <rPr>
        <u/>
        <sz val="11"/>
        <color rgb="FF000000"/>
        <rFont val="Calibri"/>
        <family val="2"/>
      </rPr>
      <t>efter en mycket hård stöt</t>
    </r>
    <r>
      <rPr>
        <sz val="11"/>
        <color indexed="8"/>
        <rFont val="Calibri"/>
        <family val="2"/>
      </rPr>
      <t xml:space="preserve"> en enskild förföljandesträcka med omställning på minst 2,5km. </t>
    </r>
    <r>
      <rPr>
        <b/>
        <sz val="11"/>
        <color rgb="FF000000"/>
        <rFont val="Calibri"/>
        <family val="2"/>
      </rPr>
      <t>GÄK</t>
    </r>
    <r>
      <rPr>
        <sz val="11"/>
        <color indexed="8"/>
        <rFont val="Calibri"/>
        <family val="2"/>
      </rPr>
      <t>: Jag skulle även vilja ha möjlighet att höja poängen på mom för de riktigt duktiga och snabba omställarna som idag missgynnas.</t>
    </r>
  </si>
  <si>
    <t>Ja det ska vara sammanhängande fast ståndskall i den röda texten dvs definitionen av omställning. Fi/Nos tanke med förslaget är att det ska stimulera till hårdare stötningar som prövar hundens förmåga i momentet.</t>
  </si>
  <si>
    <t xml:space="preserve">Många kloka synpunkter som vi måste ha med oss i den fortsatta resan. Tänker att avelsgrupperna i de tre länderna kommer få uppdrag att sätta sig ner och ta fram en gemensam lösning för detta behov. Utveckling Provdata och Hitta Älghund måste också ha med dessa tankar och ge samma tydliga uppmärkning för hunden som när bil använts under provet. Förslaget att sådan markering sker automatiskt baserat på händseredovisningen är bra och bör genomföras. Förslaget att domaren ska skriva in fakta om långt förföljande provberättelsen lägger jag in i regeltexten.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</si>
</sst>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1"/>
      <color indexed="8"/>
      <name val="Calibri"/>
      <family val="2"/>
    </font>
    <font>
      <sz val="16"/>
      <color indexed="8"/>
      <name val="Calibri"/>
      <family val="2"/>
    </font>
    <font>
      <sz val="14"/>
      <color indexed="8"/>
      <name val="Calibri"/>
      <family val="2"/>
    </font>
    <font>
      <b/>
      <sz val="11"/>
      <color indexed="8"/>
      <name val="Calibri"/>
      <family val="2"/>
    </font>
    <font>
      <sz val="12"/>
      <color indexed="8"/>
      <name val="Calibri"/>
      <family val="2"/>
    </font>
    <font>
      <b/>
      <i/>
      <sz val="10"/>
      <color indexed="8"/>
      <name val="Calibri"/>
      <family val="2"/>
    </font>
    <font>
      <sz val="11"/>
      <color rgb="FF000000"/>
      <name val="Calibri"/>
      <family val="2"/>
    </font>
    <font>
      <sz val="11"/>
      <color rgb="FF000000"/>
      <name val="Calibri"/>
      <family val="2"/>
      <scheme val="minor"/>
    </font>
    <font>
      <b/>
      <sz val="11"/>
      <color rgb="FF000000"/>
      <name val="Calibri"/>
      <family val="2"/>
      <scheme val="minor"/>
    </font>
    <font>
      <b/>
      <sz val="11"/>
      <color rgb="FF000000"/>
      <name val="Calibri"/>
      <family val="2"/>
    </font>
    <font>
      <b/>
      <sz val="16"/>
      <color rgb="FF000000"/>
      <name val="Calibri"/>
      <family val="2"/>
    </font>
    <font>
      <u/>
      <sz val="11"/>
      <color rgb="FF000000"/>
      <name val="Calibri"/>
      <family val="2"/>
    </font>
  </fonts>
  <fills count="4">
    <fill>
      <patternFill patternType="none"/>
    </fill>
    <fill>
      <patternFill patternType="gray125"/>
    </fill>
    <fill>
      <patternFill patternType="solid">
        <fgColor indexed="42"/>
        <bgColor indexed="27"/>
      </patternFill>
    </fill>
    <fill>
      <patternFill patternType="solid">
        <fgColor indexed="53"/>
        <bgColor indexed="52"/>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medium">
        <color indexed="64"/>
      </left>
      <right/>
      <top/>
      <bottom style="medium">
        <color indexed="64"/>
      </bottom>
      <diagonal/>
    </border>
    <border>
      <left/>
      <right style="thin">
        <color indexed="8"/>
      </right>
      <top/>
      <bottom/>
      <diagonal/>
    </border>
    <border>
      <left style="thin">
        <color indexed="64"/>
      </left>
      <right style="thin">
        <color indexed="64"/>
      </right>
      <top/>
      <bottom style="thin">
        <color indexed="64"/>
      </bottom>
      <diagonal/>
    </border>
    <border>
      <left style="thin">
        <color indexed="8"/>
      </left>
      <right/>
      <top/>
      <bottom/>
      <diagonal/>
    </border>
  </borders>
  <cellStyleXfs count="1">
    <xf numFmtId="0" fontId="0" fillId="0" borderId="0"/>
  </cellStyleXfs>
  <cellXfs count="50">
    <xf numFmtId="0" fontId="0" fillId="0" borderId="0" xfId="0"/>
    <xf numFmtId="1"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top" wrapText="1"/>
    </xf>
    <xf numFmtId="1" fontId="0" fillId="0" borderId="0" xfId="0" applyNumberFormat="1"/>
    <xf numFmtId="0" fontId="0" fillId="0" borderId="0" xfId="0" applyFont="1" applyProtection="1"/>
    <xf numFmtId="0" fontId="0" fillId="0" borderId="0" xfId="0" applyNumberFormat="1"/>
    <xf numFmtId="1" fontId="3" fillId="0" borderId="1" xfId="0" applyNumberFormat="1" applyFont="1" applyBorder="1" applyAlignment="1" applyProtection="1">
      <alignment horizontal="center" vertical="center"/>
    </xf>
    <xf numFmtId="165" fontId="0" fillId="0" borderId="0" xfId="0" applyNumberFormat="1"/>
    <xf numFmtId="0" fontId="0" fillId="0" borderId="0" xfId="0" applyProtection="1">
      <protection locked="0"/>
    </xf>
    <xf numFmtId="1" fontId="0" fillId="0" borderId="3" xfId="0" applyNumberFormat="1" applyFont="1" applyBorder="1" applyAlignment="1" applyProtection="1">
      <alignment horizontal="center" vertical="center"/>
    </xf>
    <xf numFmtId="0" fontId="0" fillId="0" borderId="2" xfId="0" applyBorder="1"/>
    <xf numFmtId="0" fontId="0" fillId="0" borderId="4" xfId="0" applyFont="1" applyBorder="1" applyAlignment="1" applyProtection="1">
      <alignment vertical="center" wrapText="1"/>
    </xf>
    <xf numFmtId="0" fontId="3" fillId="0" borderId="6" xfId="0" applyFont="1" applyBorder="1"/>
    <xf numFmtId="164" fontId="4" fillId="0" borderId="7" xfId="0" applyNumberFormat="1" applyFont="1" applyFill="1" applyBorder="1" applyAlignment="1" applyProtection="1">
      <alignment horizontal="center" vertical="center" wrapText="1"/>
    </xf>
    <xf numFmtId="164" fontId="4" fillId="0" borderId="2" xfId="0" applyNumberFormat="1" applyFont="1" applyFill="1" applyBorder="1" applyAlignment="1" applyProtection="1">
      <alignment horizontal="center" vertical="center" wrapText="1"/>
    </xf>
    <xf numFmtId="0" fontId="3" fillId="0" borderId="2" xfId="0" applyFont="1" applyBorder="1" applyAlignment="1" applyProtection="1">
      <alignment vertical="center" wrapText="1"/>
    </xf>
    <xf numFmtId="164" fontId="4" fillId="0" borderId="5" xfId="0" applyNumberFormat="1" applyFont="1" applyFill="1" applyBorder="1" applyAlignment="1" applyProtection="1">
      <alignment horizontal="center" vertical="center" wrapText="1"/>
    </xf>
    <xf numFmtId="164" fontId="4" fillId="0" borderId="9" xfId="0" applyNumberFormat="1" applyFont="1" applyFill="1" applyBorder="1" applyAlignment="1" applyProtection="1">
      <alignment horizontal="center" vertical="center" wrapText="1"/>
    </xf>
    <xf numFmtId="1" fontId="3" fillId="0" borderId="4" xfId="0" applyNumberFormat="1" applyFont="1" applyBorder="1" applyAlignment="1" applyProtection="1">
      <alignment horizontal="center" vertical="center"/>
    </xf>
    <xf numFmtId="0" fontId="6" fillId="0" borderId="10" xfId="0" applyFont="1" applyBorder="1" applyAlignment="1" applyProtection="1">
      <alignment vertical="center" wrapText="1"/>
    </xf>
    <xf numFmtId="1" fontId="1" fillId="0" borderId="2" xfId="0" applyNumberFormat="1" applyFont="1" applyBorder="1" applyAlignment="1">
      <alignment horizontal="center" vertical="center"/>
    </xf>
    <xf numFmtId="0" fontId="0" fillId="0" borderId="2" xfId="0" applyBorder="1" applyAlignment="1">
      <alignment horizontal="center" vertical="center"/>
    </xf>
    <xf numFmtId="1" fontId="0" fillId="0" borderId="2" xfId="0" applyNumberFormat="1" applyBorder="1" applyAlignment="1">
      <alignment horizontal="center" vertical="center"/>
    </xf>
    <xf numFmtId="0" fontId="0" fillId="0" borderId="2" xfId="0" applyBorder="1" applyAlignment="1">
      <alignment vertical="center"/>
    </xf>
    <xf numFmtId="164" fontId="0" fillId="0" borderId="2" xfId="0" applyNumberFormat="1" applyBorder="1" applyAlignment="1">
      <alignment horizontal="center" vertical="center"/>
    </xf>
    <xf numFmtId="0" fontId="0" fillId="0" borderId="2" xfId="0" applyBorder="1" applyAlignment="1">
      <alignment vertical="top" wrapText="1"/>
    </xf>
    <xf numFmtId="0" fontId="0" fillId="0" borderId="2" xfId="0" applyFont="1" applyBorder="1" applyAlignment="1" applyProtection="1">
      <alignment vertical="center" wrapText="1"/>
      <protection locked="0"/>
    </xf>
    <xf numFmtId="1" fontId="0" fillId="0" borderId="2" xfId="0" applyNumberFormat="1" applyBorder="1" applyAlignment="1" applyProtection="1">
      <alignment horizontal="center" vertical="center"/>
      <protection locked="0"/>
    </xf>
    <xf numFmtId="1" fontId="3" fillId="0" borderId="2" xfId="0" applyNumberFormat="1" applyFont="1" applyBorder="1" applyAlignment="1" applyProtection="1">
      <alignment horizontal="center" vertical="center"/>
    </xf>
    <xf numFmtId="0" fontId="3" fillId="0" borderId="2" xfId="0" applyFont="1" applyBorder="1" applyAlignment="1" applyProtection="1">
      <alignment horizontal="center" vertical="center"/>
      <protection locked="0"/>
    </xf>
    <xf numFmtId="0" fontId="3" fillId="0" borderId="2" xfId="0" applyFont="1" applyBorder="1" applyAlignment="1">
      <alignment horizontal="center" vertical="top" wrapText="1"/>
    </xf>
    <xf numFmtId="0" fontId="7" fillId="0" borderId="2" xfId="0" applyFont="1" applyBorder="1" applyAlignment="1">
      <alignment vertical="center" wrapText="1"/>
    </xf>
    <xf numFmtId="0" fontId="5" fillId="0" borderId="8" xfId="0" applyFont="1" applyBorder="1" applyAlignment="1">
      <alignment vertical="center" wrapText="1"/>
    </xf>
    <xf numFmtId="0" fontId="8" fillId="0" borderId="2" xfId="0" applyFont="1" applyBorder="1" applyAlignment="1">
      <alignment vertical="center" wrapText="1"/>
    </xf>
    <xf numFmtId="0" fontId="0" fillId="0" borderId="0" xfId="0" applyBorder="1" applyAlignment="1" applyProtection="1">
      <alignment vertical="top" wrapText="1"/>
      <protection locked="0"/>
    </xf>
    <xf numFmtId="0" fontId="0" fillId="0" borderId="2" xfId="0" applyFont="1" applyBorder="1" applyAlignment="1">
      <alignment vertical="center" wrapText="1"/>
    </xf>
    <xf numFmtId="0" fontId="10" fillId="0" borderId="2" xfId="0" applyFont="1" applyBorder="1" applyAlignment="1">
      <alignment vertical="center" wrapText="1"/>
    </xf>
    <xf numFmtId="14" fontId="2" fillId="0" borderId="0" xfId="0" applyNumberFormat="1" applyFont="1" applyBorder="1" applyAlignment="1">
      <alignment vertical="top" wrapText="1"/>
    </xf>
    <xf numFmtId="0" fontId="0" fillId="0" borderId="6" xfId="0" applyBorder="1"/>
    <xf numFmtId="0" fontId="3" fillId="0" borderId="6" xfId="0" applyFont="1" applyBorder="1" applyAlignment="1" applyProtection="1">
      <alignment horizontal="center" vertical="center"/>
      <protection locked="0"/>
    </xf>
    <xf numFmtId="164" fontId="4" fillId="0" borderId="6" xfId="0" applyNumberFormat="1" applyFont="1" applyFill="1" applyBorder="1" applyAlignment="1" applyProtection="1">
      <alignment horizontal="center" vertical="center"/>
    </xf>
    <xf numFmtId="164" fontId="4" fillId="0" borderId="4" xfId="0" applyNumberFormat="1" applyFont="1" applyFill="1" applyBorder="1" applyAlignment="1" applyProtection="1">
      <alignment horizontal="center" vertical="center"/>
    </xf>
    <xf numFmtId="164" fontId="4" fillId="0" borderId="11" xfId="0" applyNumberFormat="1" applyFont="1" applyFill="1" applyBorder="1" applyAlignment="1" applyProtection="1">
      <alignment horizontal="center" vertical="center"/>
    </xf>
    <xf numFmtId="14" fontId="2" fillId="0" borderId="5" xfId="0" applyNumberFormat="1" applyFont="1" applyBorder="1" applyAlignment="1">
      <alignment vertical="top" wrapText="1"/>
    </xf>
    <xf numFmtId="0" fontId="0" fillId="0" borderId="2" xfId="0" applyBorder="1" applyAlignment="1" applyProtection="1">
      <alignment vertical="top" wrapText="1"/>
      <protection locked="0"/>
    </xf>
    <xf numFmtId="0" fontId="0" fillId="0" borderId="2" xfId="0" applyBorder="1" applyAlignment="1" applyProtection="1">
      <alignment vertical="top" wrapText="1"/>
    </xf>
    <xf numFmtId="164" fontId="4" fillId="2" borderId="2" xfId="0" applyNumberFormat="1" applyFont="1" applyFill="1" applyBorder="1" applyAlignment="1" applyProtection="1">
      <alignment horizontal="center" vertical="center" wrapText="1"/>
    </xf>
    <xf numFmtId="164" fontId="4" fillId="3" borderId="6"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49"/>
  <sheetViews>
    <sheetView tabSelected="1" zoomScale="85" zoomScaleNormal="85" workbookViewId="0">
      <selection activeCell="D11" sqref="D11"/>
    </sheetView>
  </sheetViews>
  <sheetFormatPr defaultRowHeight="14.4" x14ac:dyDescent="0.3"/>
  <cols>
    <col min="1" max="1" width="8.88671875" style="1" customWidth="1"/>
    <col min="2" max="2" width="65" style="2" customWidth="1"/>
    <col min="3" max="3" width="10.77734375" style="3" customWidth="1"/>
    <col min="4" max="4" width="10.77734375" customWidth="1"/>
    <col min="5" max="6" width="70.6640625" style="4" customWidth="1"/>
    <col min="7" max="7" width="12" customWidth="1"/>
    <col min="11" max="11" width="11" customWidth="1"/>
    <col min="14" max="14" width="8.88671875" style="5" customWidth="1"/>
  </cols>
  <sheetData>
    <row r="2" spans="1:11" ht="63" x14ac:dyDescent="0.3">
      <c r="A2" s="22"/>
      <c r="B2" s="38" t="s">
        <v>32</v>
      </c>
      <c r="C2" s="23"/>
      <c r="D2" s="12"/>
      <c r="E2" s="45">
        <v>44173</v>
      </c>
      <c r="F2" s="39"/>
      <c r="G2" s="6" t="s">
        <v>0</v>
      </c>
      <c r="H2" s="6" t="s">
        <v>1</v>
      </c>
      <c r="I2" s="6" t="s">
        <v>2</v>
      </c>
      <c r="K2" s="7"/>
    </row>
    <row r="3" spans="1:11" x14ac:dyDescent="0.3">
      <c r="A3" s="24"/>
      <c r="B3" s="25"/>
      <c r="C3" s="26"/>
      <c r="D3" s="40"/>
      <c r="E3" s="27"/>
      <c r="F3" s="27"/>
      <c r="G3" s="6" t="s">
        <v>3</v>
      </c>
      <c r="H3" s="6">
        <v>6</v>
      </c>
      <c r="I3" s="6">
        <v>10</v>
      </c>
    </row>
    <row r="4" spans="1:11" x14ac:dyDescent="0.3">
      <c r="A4" s="24"/>
      <c r="B4" s="28" t="s">
        <v>4</v>
      </c>
      <c r="C4" s="23"/>
      <c r="D4" s="40"/>
      <c r="E4" s="27"/>
      <c r="F4" s="27"/>
      <c r="G4" s="6" t="s">
        <v>5</v>
      </c>
      <c r="H4" s="6">
        <v>7</v>
      </c>
      <c r="I4" s="6">
        <v>12</v>
      </c>
    </row>
    <row r="5" spans="1:11" x14ac:dyDescent="0.3">
      <c r="A5" s="29"/>
      <c r="B5" s="28"/>
      <c r="C5" s="23"/>
      <c r="D5" s="40"/>
      <c r="E5" s="27"/>
      <c r="F5" s="27"/>
      <c r="G5" s="6" t="s">
        <v>6</v>
      </c>
      <c r="H5" s="6">
        <v>7</v>
      </c>
      <c r="I5" s="6">
        <v>12</v>
      </c>
    </row>
    <row r="6" spans="1:11" x14ac:dyDescent="0.3">
      <c r="A6" s="30"/>
      <c r="B6" s="17"/>
      <c r="C6" s="31" t="s">
        <v>7</v>
      </c>
      <c r="D6" s="41" t="s">
        <v>8</v>
      </c>
      <c r="E6" s="32" t="s">
        <v>33</v>
      </c>
      <c r="F6" s="32" t="s">
        <v>34</v>
      </c>
      <c r="G6" s="6" t="s">
        <v>9</v>
      </c>
      <c r="H6" s="6">
        <v>4</v>
      </c>
      <c r="I6" s="6">
        <v>7</v>
      </c>
    </row>
    <row r="7" spans="1:11" ht="15.6" x14ac:dyDescent="0.3">
      <c r="A7" s="30"/>
      <c r="B7" s="17" t="s">
        <v>22</v>
      </c>
      <c r="C7" s="16"/>
      <c r="D7" s="42"/>
      <c r="E7" s="32"/>
      <c r="F7" s="32"/>
      <c r="G7" s="6"/>
      <c r="H7" s="6"/>
      <c r="I7" s="6"/>
    </row>
    <row r="8" spans="1:11" ht="60" customHeight="1" x14ac:dyDescent="0.3">
      <c r="A8" s="20"/>
      <c r="B8" s="21" t="s">
        <v>25</v>
      </c>
      <c r="C8" s="15"/>
      <c r="D8" s="43"/>
      <c r="E8" s="32"/>
      <c r="F8" s="32"/>
      <c r="G8" s="6"/>
      <c r="H8" s="6"/>
      <c r="I8" s="6"/>
    </row>
    <row r="9" spans="1:11" ht="187.2" x14ac:dyDescent="0.3">
      <c r="A9" s="11">
        <v>1</v>
      </c>
      <c r="B9" s="33" t="s">
        <v>31</v>
      </c>
      <c r="C9" s="48">
        <f>BjhK+HäfäK+DÄK+VBÄK+JHÄK+VSÄK+BÄK+JähK+SSÄK+ÖSÄK+NÄK+VNÄK+GÄK</f>
        <v>96</v>
      </c>
      <c r="D9" s="49"/>
      <c r="E9" s="47" t="s">
        <v>37</v>
      </c>
      <c r="F9" s="47" t="s">
        <v>36</v>
      </c>
      <c r="G9" s="6"/>
      <c r="H9" s="6"/>
      <c r="I9" s="6"/>
    </row>
    <row r="10" spans="1:11" ht="86.4" x14ac:dyDescent="0.3">
      <c r="A10" s="11"/>
      <c r="B10" s="33" t="s">
        <v>24</v>
      </c>
      <c r="C10" s="19"/>
      <c r="D10" s="44"/>
      <c r="E10" s="47"/>
      <c r="F10" s="47"/>
      <c r="G10" s="6"/>
      <c r="H10" s="6"/>
      <c r="I10" s="6"/>
    </row>
    <row r="11" spans="1:11" ht="129.6" x14ac:dyDescent="0.3">
      <c r="A11" s="11">
        <v>2</v>
      </c>
      <c r="B11" s="33" t="s">
        <v>26</v>
      </c>
      <c r="C11" s="48">
        <f>BjhK+HäfäK+VBÄK+JHÄK+VSÄK+BÄK+ÖSÄK+NÄK+VNÄK</f>
        <v>64</v>
      </c>
      <c r="D11" s="49">
        <f>DÄK+JähK+SSÄK+GÄK</f>
        <v>32</v>
      </c>
      <c r="E11" s="47" t="s">
        <v>38</v>
      </c>
      <c r="F11" s="47" t="s">
        <v>35</v>
      </c>
      <c r="G11" s="6" t="s">
        <v>10</v>
      </c>
      <c r="H11" s="6">
        <v>5</v>
      </c>
      <c r="I11" s="6">
        <v>9</v>
      </c>
    </row>
    <row r="12" spans="1:11" ht="15.6" x14ac:dyDescent="0.3">
      <c r="A12" s="11"/>
      <c r="B12" s="35" t="s">
        <v>23</v>
      </c>
      <c r="C12" s="19"/>
      <c r="D12" s="44"/>
      <c r="E12" s="47"/>
      <c r="F12" s="47"/>
      <c r="G12" s="6"/>
      <c r="H12" s="6"/>
      <c r="I12" s="6"/>
    </row>
    <row r="13" spans="1:11" ht="72" x14ac:dyDescent="0.3">
      <c r="A13" s="11"/>
      <c r="B13" s="33" t="s">
        <v>27</v>
      </c>
      <c r="C13" s="16"/>
      <c r="D13" s="42"/>
      <c r="E13" s="47"/>
      <c r="F13" s="47"/>
      <c r="G13" s="6" t="s">
        <v>11</v>
      </c>
      <c r="H13" s="6">
        <v>5</v>
      </c>
      <c r="I13" s="6">
        <v>9</v>
      </c>
    </row>
    <row r="14" spans="1:11" ht="115.2" x14ac:dyDescent="0.3">
      <c r="A14" s="11"/>
      <c r="B14" s="37" t="s">
        <v>28</v>
      </c>
      <c r="C14" s="48">
        <f>BjhK+HäfäK+DÄK+VBÄK+JHÄK+BÄK+JähK+SSÄK+ÖSÄK+NÄK+VNÄK+GÄK</f>
        <v>89</v>
      </c>
      <c r="D14" s="49">
        <f>VSÄK</f>
        <v>7</v>
      </c>
      <c r="E14" s="47" t="s">
        <v>40</v>
      </c>
      <c r="F14" s="47" t="s">
        <v>41</v>
      </c>
      <c r="G14" s="6" t="s">
        <v>12</v>
      </c>
      <c r="H14" s="6">
        <v>4</v>
      </c>
      <c r="I14" s="6">
        <v>7</v>
      </c>
    </row>
    <row r="15" spans="1:11" ht="28.8" x14ac:dyDescent="0.3">
      <c r="A15" s="11"/>
      <c r="B15" s="37" t="s">
        <v>29</v>
      </c>
      <c r="C15" s="16"/>
      <c r="D15" s="42"/>
      <c r="E15" s="47"/>
      <c r="F15" s="47"/>
      <c r="G15" s="6"/>
      <c r="H15" s="6"/>
      <c r="I15" s="6"/>
    </row>
    <row r="16" spans="1:11" ht="273.60000000000002" x14ac:dyDescent="0.3">
      <c r="A16" s="11">
        <v>4</v>
      </c>
      <c r="B16" s="13" t="s">
        <v>30</v>
      </c>
      <c r="C16" s="48">
        <f>BjhK+DÄK+VBÄK+JHÄK+VSÄK+BÄK+JähK+SSÄK+ÖSÄK+NÄK+VNÄK</f>
        <v>85</v>
      </c>
      <c r="D16" s="49">
        <f>HäfäK+NÄK+GÄK</f>
        <v>21</v>
      </c>
      <c r="E16" s="47" t="s">
        <v>39</v>
      </c>
      <c r="F16" s="47" t="s">
        <v>42</v>
      </c>
      <c r="G16" s="6" t="s">
        <v>13</v>
      </c>
      <c r="H16" s="6">
        <v>3</v>
      </c>
      <c r="I16" s="6">
        <v>5</v>
      </c>
    </row>
    <row r="17" spans="1:15" ht="15.6" x14ac:dyDescent="0.3">
      <c r="A17" s="11"/>
      <c r="B17" s="14"/>
      <c r="C17" s="18"/>
      <c r="D17" s="44"/>
      <c r="E17" s="46"/>
      <c r="F17" s="46"/>
      <c r="G17" s="6" t="s">
        <v>14</v>
      </c>
      <c r="H17" s="6">
        <v>4</v>
      </c>
      <c r="I17" s="6">
        <v>7</v>
      </c>
    </row>
    <row r="18" spans="1:15" ht="16.2" thickBot="1" x14ac:dyDescent="0.35">
      <c r="A18" s="8"/>
      <c r="B18" s="34"/>
      <c r="C18" s="16"/>
      <c r="D18" s="42"/>
      <c r="E18" s="46"/>
      <c r="F18" s="46"/>
      <c r="G18" s="6" t="s">
        <v>15</v>
      </c>
      <c r="H18" s="6">
        <v>7</v>
      </c>
      <c r="I18" s="6">
        <v>12</v>
      </c>
    </row>
    <row r="19" spans="1:15" x14ac:dyDescent="0.3">
      <c r="A19"/>
      <c r="B19"/>
      <c r="C19"/>
      <c r="E19" s="36"/>
      <c r="F19" s="36"/>
      <c r="G19" s="6"/>
      <c r="H19" s="6"/>
      <c r="I19" s="6"/>
    </row>
    <row r="20" spans="1:15" x14ac:dyDescent="0.3">
      <c r="A20"/>
      <c r="B20"/>
      <c r="C20"/>
      <c r="E20" s="36"/>
      <c r="F20" s="36"/>
      <c r="G20" s="6" t="s">
        <v>16</v>
      </c>
      <c r="H20" s="6">
        <v>1</v>
      </c>
      <c r="I20" s="6">
        <v>2</v>
      </c>
    </row>
    <row r="21" spans="1:15" x14ac:dyDescent="0.3">
      <c r="A21"/>
      <c r="B21"/>
      <c r="C21"/>
      <c r="E21" s="36"/>
      <c r="F21" s="36"/>
      <c r="G21" s="6"/>
      <c r="H21" s="6"/>
      <c r="I21" s="6"/>
    </row>
    <row r="22" spans="1:15" x14ac:dyDescent="0.3">
      <c r="A22"/>
      <c r="B22"/>
      <c r="C22"/>
      <c r="E22" s="36"/>
      <c r="F22" s="36"/>
      <c r="G22" s="6" t="s">
        <v>17</v>
      </c>
      <c r="H22" s="6">
        <v>1</v>
      </c>
      <c r="I22" s="6">
        <v>2</v>
      </c>
    </row>
    <row r="23" spans="1:15" x14ac:dyDescent="0.3">
      <c r="A23"/>
      <c r="B23"/>
      <c r="C23"/>
      <c r="E23" s="36"/>
      <c r="F23" s="36"/>
      <c r="G23" s="6" t="s">
        <v>18</v>
      </c>
      <c r="H23" s="6">
        <v>1</v>
      </c>
      <c r="I23" s="6">
        <v>2</v>
      </c>
    </row>
    <row r="24" spans="1:15" x14ac:dyDescent="0.3">
      <c r="A24"/>
      <c r="B24"/>
      <c r="C24"/>
      <c r="E24" s="36"/>
      <c r="F24" s="36"/>
      <c r="G24" s="6" t="s">
        <v>19</v>
      </c>
      <c r="H24" s="6">
        <v>1</v>
      </c>
      <c r="I24" s="6">
        <v>2</v>
      </c>
    </row>
    <row r="25" spans="1:15" x14ac:dyDescent="0.3">
      <c r="A25"/>
      <c r="B25"/>
      <c r="C25"/>
      <c r="E25" s="36"/>
      <c r="F25" s="36"/>
      <c r="G25" s="6" t="s">
        <v>20</v>
      </c>
      <c r="H25" s="6">
        <v>1</v>
      </c>
      <c r="I25" s="6">
        <v>2</v>
      </c>
    </row>
    <row r="26" spans="1:15" x14ac:dyDescent="0.3">
      <c r="A26"/>
      <c r="B26"/>
      <c r="C26"/>
      <c r="E26" s="36"/>
      <c r="F26" s="36"/>
      <c r="G26" s="6" t="s">
        <v>21</v>
      </c>
      <c r="H26" s="6">
        <v>1</v>
      </c>
      <c r="I26" s="6">
        <v>2</v>
      </c>
      <c r="O26" s="5"/>
    </row>
    <row r="27" spans="1:15" ht="19.95" customHeight="1" x14ac:dyDescent="0.3">
      <c r="A27"/>
      <c r="B27"/>
      <c r="C27"/>
      <c r="E27" s="36"/>
      <c r="F27" s="36"/>
      <c r="G27" s="6"/>
      <c r="H27" s="6">
        <v>58</v>
      </c>
      <c r="I27" s="6">
        <v>100</v>
      </c>
      <c r="O27" s="9"/>
    </row>
    <row r="28" spans="1:15" x14ac:dyDescent="0.3">
      <c r="A28"/>
      <c r="B28"/>
      <c r="C28"/>
      <c r="E28" s="36"/>
      <c r="F28" s="36"/>
      <c r="G28" s="10"/>
      <c r="H28" s="10"/>
      <c r="I28" s="10"/>
      <c r="O28" s="9"/>
    </row>
    <row r="29" spans="1:15" x14ac:dyDescent="0.3">
      <c r="A29"/>
      <c r="B29"/>
      <c r="C29"/>
      <c r="E29" s="36"/>
      <c r="F29" s="36"/>
      <c r="G29" s="10"/>
      <c r="H29" s="10"/>
      <c r="I29" s="10"/>
      <c r="O29" s="9"/>
    </row>
    <row r="30" spans="1:15" x14ac:dyDescent="0.3">
      <c r="A30"/>
      <c r="B30"/>
      <c r="C30"/>
      <c r="E30" s="36"/>
      <c r="F30" s="36"/>
      <c r="O30" s="9"/>
    </row>
    <row r="31" spans="1:15" x14ac:dyDescent="0.3">
      <c r="A31"/>
      <c r="B31"/>
      <c r="C31"/>
      <c r="E31" s="36"/>
      <c r="F31" s="36"/>
      <c r="O31" s="9"/>
    </row>
    <row r="32" spans="1:15" x14ac:dyDescent="0.3">
      <c r="A32"/>
      <c r="B32"/>
      <c r="C32"/>
      <c r="E32"/>
      <c r="F32"/>
      <c r="O32" s="9"/>
    </row>
    <row r="33" spans="9:10" customFormat="1" x14ac:dyDescent="0.3">
      <c r="I33" s="5"/>
      <c r="J33" s="9"/>
    </row>
    <row r="34" spans="9:10" customFormat="1" x14ac:dyDescent="0.3">
      <c r="I34" s="5"/>
      <c r="J34" s="9"/>
    </row>
    <row r="35" spans="9:10" customFormat="1" x14ac:dyDescent="0.3">
      <c r="I35" s="5"/>
      <c r="J35" s="9"/>
    </row>
    <row r="36" spans="9:10" customFormat="1" x14ac:dyDescent="0.3">
      <c r="I36" s="5"/>
      <c r="J36" s="9"/>
    </row>
    <row r="37" spans="9:10" customFormat="1" x14ac:dyDescent="0.3">
      <c r="I37" s="5"/>
      <c r="J37" s="9"/>
    </row>
    <row r="38" spans="9:10" customFormat="1" x14ac:dyDescent="0.3">
      <c r="I38" s="5"/>
      <c r="J38" s="9"/>
    </row>
    <row r="39" spans="9:10" customFormat="1" x14ac:dyDescent="0.3">
      <c r="I39" s="5"/>
      <c r="J39" s="9"/>
    </row>
    <row r="40" spans="9:10" customFormat="1" x14ac:dyDescent="0.3">
      <c r="I40" s="5"/>
      <c r="J40" s="9"/>
    </row>
    <row r="41" spans="9:10" customFormat="1" x14ac:dyDescent="0.3">
      <c r="I41" s="5"/>
      <c r="J41" s="9"/>
    </row>
    <row r="42" spans="9:10" customFormat="1" x14ac:dyDescent="0.3">
      <c r="I42" s="5"/>
      <c r="J42" s="9"/>
    </row>
    <row r="43" spans="9:10" customFormat="1" x14ac:dyDescent="0.3">
      <c r="I43" s="5"/>
      <c r="J43" s="9"/>
    </row>
    <row r="44" spans="9:10" customFormat="1" x14ac:dyDescent="0.3">
      <c r="I44" s="5"/>
      <c r="J44" s="9"/>
    </row>
    <row r="45" spans="9:10" customFormat="1" x14ac:dyDescent="0.3">
      <c r="I45" s="5"/>
    </row>
    <row r="46" spans="9:10" customFormat="1" x14ac:dyDescent="0.3">
      <c r="I46" s="5"/>
    </row>
    <row r="47" spans="9:10" customFormat="1" x14ac:dyDescent="0.3">
      <c r="I47" s="5"/>
    </row>
    <row r="48" spans="9:10" customFormat="1" x14ac:dyDescent="0.3">
      <c r="I48" s="5"/>
    </row>
    <row r="49" spans="1:14" x14ac:dyDescent="0.3">
      <c r="A49"/>
      <c r="B49"/>
      <c r="C49"/>
      <c r="E49"/>
      <c r="F49"/>
      <c r="N49"/>
    </row>
    <row r="50" spans="1:14" x14ac:dyDescent="0.3">
      <c r="A50"/>
      <c r="B50"/>
      <c r="C50"/>
      <c r="E50"/>
      <c r="F50"/>
      <c r="N50"/>
    </row>
    <row r="51" spans="1:14" x14ac:dyDescent="0.3">
      <c r="A51"/>
      <c r="B51"/>
      <c r="C51"/>
      <c r="E51"/>
      <c r="F51"/>
      <c r="N51"/>
    </row>
    <row r="52" spans="1:14" x14ac:dyDescent="0.3">
      <c r="A52"/>
      <c r="B52"/>
      <c r="C52"/>
      <c r="E52"/>
      <c r="F52"/>
      <c r="N52"/>
    </row>
    <row r="53" spans="1:14" x14ac:dyDescent="0.3">
      <c r="A53"/>
      <c r="B53"/>
      <c r="C53"/>
      <c r="E53"/>
      <c r="F53"/>
      <c r="N53"/>
    </row>
    <row r="54" spans="1:14" x14ac:dyDescent="0.3">
      <c r="A54"/>
      <c r="B54"/>
      <c r="C54"/>
      <c r="E54"/>
      <c r="F54"/>
      <c r="N54"/>
    </row>
    <row r="55" spans="1:14" x14ac:dyDescent="0.3">
      <c r="A55"/>
      <c r="B55"/>
      <c r="C55"/>
      <c r="E55"/>
      <c r="F55"/>
      <c r="N55"/>
    </row>
    <row r="56" spans="1:14" x14ac:dyDescent="0.3">
      <c r="A56"/>
      <c r="B56"/>
      <c r="C56"/>
      <c r="E56"/>
      <c r="F56"/>
    </row>
    <row r="57" spans="1:14" x14ac:dyDescent="0.3">
      <c r="A57"/>
      <c r="B57"/>
      <c r="C57"/>
      <c r="E57"/>
      <c r="F57"/>
    </row>
    <row r="58" spans="1:14" x14ac:dyDescent="0.3">
      <c r="A58"/>
      <c r="B58"/>
      <c r="C58"/>
      <c r="E58"/>
      <c r="F58"/>
    </row>
    <row r="59" spans="1:14" x14ac:dyDescent="0.3">
      <c r="A59"/>
      <c r="B59"/>
      <c r="C59"/>
      <c r="E59"/>
      <c r="F59"/>
    </row>
    <row r="60" spans="1:14" x14ac:dyDescent="0.3">
      <c r="A60"/>
      <c r="B60"/>
      <c r="C60"/>
      <c r="E60"/>
      <c r="F60"/>
    </row>
    <row r="61" spans="1:14" x14ac:dyDescent="0.3">
      <c r="A61"/>
      <c r="B61"/>
      <c r="C61"/>
      <c r="E61"/>
      <c r="F61"/>
    </row>
    <row r="62" spans="1:14" x14ac:dyDescent="0.3">
      <c r="A62"/>
      <c r="B62"/>
      <c r="C62"/>
      <c r="E62"/>
      <c r="F62"/>
    </row>
    <row r="63" spans="1:14" x14ac:dyDescent="0.3">
      <c r="A63"/>
      <c r="B63"/>
      <c r="C63"/>
      <c r="E63"/>
      <c r="F63"/>
    </row>
    <row r="64" spans="1:14" x14ac:dyDescent="0.3">
      <c r="A64"/>
      <c r="B64"/>
      <c r="C64"/>
      <c r="E64"/>
      <c r="F64"/>
    </row>
    <row r="65" spans="1:6" x14ac:dyDescent="0.3">
      <c r="A65"/>
      <c r="B65"/>
      <c r="C65"/>
      <c r="E65"/>
      <c r="F65"/>
    </row>
    <row r="66" spans="1:6" x14ac:dyDescent="0.3">
      <c r="A66"/>
      <c r="B66"/>
      <c r="C66"/>
      <c r="E66"/>
      <c r="F66"/>
    </row>
    <row r="67" spans="1:6" x14ac:dyDescent="0.3">
      <c r="A67"/>
      <c r="B67"/>
      <c r="C67"/>
      <c r="E67"/>
      <c r="F67"/>
    </row>
    <row r="68" spans="1:6" x14ac:dyDescent="0.3">
      <c r="A68"/>
      <c r="B68"/>
      <c r="C68"/>
      <c r="E68"/>
      <c r="F68"/>
    </row>
    <row r="69" spans="1:6" x14ac:dyDescent="0.3">
      <c r="A69"/>
      <c r="B69"/>
      <c r="C69"/>
      <c r="E69"/>
      <c r="F69"/>
    </row>
    <row r="70" spans="1:6" x14ac:dyDescent="0.3">
      <c r="A70"/>
      <c r="B70"/>
      <c r="C70"/>
      <c r="E70"/>
      <c r="F70"/>
    </row>
    <row r="71" spans="1:6" x14ac:dyDescent="0.3">
      <c r="A71"/>
      <c r="B71"/>
      <c r="C71"/>
      <c r="E71"/>
      <c r="F71"/>
    </row>
    <row r="72" spans="1:6" x14ac:dyDescent="0.3">
      <c r="A72"/>
      <c r="B72"/>
      <c r="C72"/>
      <c r="E72"/>
      <c r="F72"/>
    </row>
    <row r="73" spans="1:6" x14ac:dyDescent="0.3">
      <c r="A73"/>
      <c r="B73"/>
      <c r="C73"/>
      <c r="E73"/>
      <c r="F73"/>
    </row>
    <row r="74" spans="1:6" x14ac:dyDescent="0.3">
      <c r="A74"/>
      <c r="B74"/>
      <c r="C74"/>
      <c r="E74"/>
      <c r="F74"/>
    </row>
    <row r="75" spans="1:6" x14ac:dyDescent="0.3">
      <c r="A75"/>
      <c r="B75"/>
      <c r="C75"/>
      <c r="E75"/>
      <c r="F75"/>
    </row>
    <row r="76" spans="1:6" x14ac:dyDescent="0.3">
      <c r="A76"/>
      <c r="B76"/>
      <c r="C76"/>
      <c r="E76"/>
      <c r="F76"/>
    </row>
    <row r="77" spans="1:6" x14ac:dyDescent="0.3">
      <c r="A77"/>
      <c r="B77"/>
      <c r="C77"/>
      <c r="E77"/>
      <c r="F77"/>
    </row>
    <row r="78" spans="1:6" x14ac:dyDescent="0.3">
      <c r="A78"/>
      <c r="B78"/>
      <c r="C78"/>
      <c r="E78"/>
      <c r="F78"/>
    </row>
    <row r="79" spans="1:6" x14ac:dyDescent="0.3">
      <c r="A79"/>
      <c r="B79"/>
      <c r="C79"/>
      <c r="E79"/>
      <c r="F79"/>
    </row>
    <row r="80" spans="1:6" x14ac:dyDescent="0.3">
      <c r="A80"/>
      <c r="B80"/>
      <c r="C80"/>
      <c r="E80"/>
      <c r="F80"/>
    </row>
    <row r="81" spans="1:6" x14ac:dyDescent="0.3">
      <c r="A81"/>
      <c r="B81"/>
      <c r="C81"/>
      <c r="E81"/>
      <c r="F81"/>
    </row>
    <row r="82" spans="1:6" x14ac:dyDescent="0.3">
      <c r="A82"/>
      <c r="B82"/>
      <c r="C82"/>
      <c r="E82"/>
      <c r="F82"/>
    </row>
    <row r="83" spans="1:6" x14ac:dyDescent="0.3">
      <c r="A83"/>
      <c r="B83"/>
      <c r="C83"/>
      <c r="E83"/>
      <c r="F83"/>
    </row>
    <row r="84" spans="1:6" x14ac:dyDescent="0.3">
      <c r="A84"/>
      <c r="B84"/>
      <c r="C84"/>
      <c r="E84"/>
      <c r="F84"/>
    </row>
    <row r="85" spans="1:6" x14ac:dyDescent="0.3">
      <c r="A85"/>
      <c r="B85"/>
      <c r="C85"/>
      <c r="E85"/>
      <c r="F85"/>
    </row>
    <row r="86" spans="1:6" x14ac:dyDescent="0.3">
      <c r="A86"/>
      <c r="B86"/>
      <c r="C86"/>
      <c r="E86"/>
      <c r="F86"/>
    </row>
    <row r="87" spans="1:6" x14ac:dyDescent="0.3">
      <c r="A87"/>
      <c r="B87"/>
      <c r="C87"/>
      <c r="E87"/>
      <c r="F87"/>
    </row>
    <row r="88" spans="1:6" x14ac:dyDescent="0.3">
      <c r="A88"/>
      <c r="B88"/>
      <c r="C88"/>
      <c r="E88"/>
      <c r="F88"/>
    </row>
    <row r="89" spans="1:6" x14ac:dyDescent="0.3">
      <c r="A89"/>
      <c r="B89"/>
      <c r="C89"/>
      <c r="E89"/>
      <c r="F89"/>
    </row>
    <row r="90" spans="1:6" x14ac:dyDescent="0.3">
      <c r="A90"/>
      <c r="B90"/>
      <c r="C90"/>
      <c r="E90"/>
      <c r="F90"/>
    </row>
    <row r="91" spans="1:6" x14ac:dyDescent="0.3">
      <c r="A91"/>
      <c r="B91"/>
      <c r="C91"/>
      <c r="E91"/>
      <c r="F91"/>
    </row>
    <row r="92" spans="1:6" x14ac:dyDescent="0.3">
      <c r="A92"/>
      <c r="B92"/>
      <c r="C92"/>
      <c r="E92"/>
      <c r="F92"/>
    </row>
    <row r="93" spans="1:6" x14ac:dyDescent="0.3">
      <c r="A93"/>
      <c r="B93"/>
      <c r="C93"/>
      <c r="E93"/>
      <c r="F93"/>
    </row>
    <row r="94" spans="1:6" x14ac:dyDescent="0.3">
      <c r="A94"/>
      <c r="B94"/>
      <c r="C94"/>
      <c r="E94"/>
      <c r="F94"/>
    </row>
    <row r="95" spans="1:6" x14ac:dyDescent="0.3">
      <c r="A95"/>
      <c r="B95"/>
      <c r="C95"/>
      <c r="E95"/>
      <c r="F95"/>
    </row>
    <row r="96" spans="1:6" x14ac:dyDescent="0.3">
      <c r="A96"/>
      <c r="B96"/>
      <c r="C96"/>
      <c r="E96"/>
      <c r="F96"/>
    </row>
    <row r="97" spans="1:6" x14ac:dyDescent="0.3">
      <c r="A97"/>
      <c r="B97"/>
      <c r="C97"/>
      <c r="E97"/>
      <c r="F97"/>
    </row>
    <row r="98" spans="1:6" x14ac:dyDescent="0.3">
      <c r="A98"/>
      <c r="B98"/>
      <c r="C98"/>
      <c r="E98"/>
      <c r="F98"/>
    </row>
    <row r="99" spans="1:6" x14ac:dyDescent="0.3">
      <c r="A99"/>
      <c r="B99"/>
      <c r="C99"/>
      <c r="E99"/>
      <c r="F99"/>
    </row>
    <row r="100" spans="1:6" x14ac:dyDescent="0.3">
      <c r="A100"/>
      <c r="B100"/>
      <c r="C100"/>
      <c r="E100"/>
      <c r="F100"/>
    </row>
    <row r="101" spans="1:6" x14ac:dyDescent="0.3">
      <c r="A101"/>
      <c r="B101"/>
      <c r="C101"/>
      <c r="E101"/>
      <c r="F101"/>
    </row>
    <row r="102" spans="1:6" x14ac:dyDescent="0.3">
      <c r="A102"/>
      <c r="B102"/>
      <c r="C102"/>
      <c r="E102"/>
      <c r="F102"/>
    </row>
    <row r="103" spans="1:6" x14ac:dyDescent="0.3">
      <c r="A103"/>
      <c r="B103"/>
      <c r="C103"/>
      <c r="E103"/>
      <c r="F103"/>
    </row>
    <row r="104" spans="1:6" x14ac:dyDescent="0.3">
      <c r="A104"/>
      <c r="B104"/>
      <c r="C104"/>
      <c r="E104"/>
      <c r="F104"/>
    </row>
    <row r="105" spans="1:6" x14ac:dyDescent="0.3">
      <c r="A105"/>
      <c r="B105"/>
      <c r="C105"/>
      <c r="E105"/>
      <c r="F105"/>
    </row>
    <row r="106" spans="1:6" x14ac:dyDescent="0.3">
      <c r="A106"/>
      <c r="B106"/>
      <c r="C106"/>
      <c r="E106"/>
      <c r="F106"/>
    </row>
    <row r="107" spans="1:6" x14ac:dyDescent="0.3">
      <c r="A107"/>
      <c r="B107"/>
      <c r="C107"/>
      <c r="E107"/>
      <c r="F107"/>
    </row>
    <row r="108" spans="1:6" x14ac:dyDescent="0.3">
      <c r="A108"/>
      <c r="B108"/>
      <c r="C108"/>
      <c r="E108"/>
      <c r="F108"/>
    </row>
    <row r="109" spans="1:6" x14ac:dyDescent="0.3">
      <c r="A109"/>
      <c r="B109"/>
      <c r="C109"/>
      <c r="E109"/>
      <c r="F109"/>
    </row>
    <row r="110" spans="1:6" x14ac:dyDescent="0.3">
      <c r="A110"/>
      <c r="B110"/>
      <c r="C110"/>
      <c r="E110"/>
      <c r="F110"/>
    </row>
    <row r="111" spans="1:6" x14ac:dyDescent="0.3">
      <c r="A111"/>
      <c r="B111"/>
      <c r="C111"/>
      <c r="E111"/>
      <c r="F111"/>
    </row>
    <row r="112" spans="1:6" x14ac:dyDescent="0.3">
      <c r="A112"/>
      <c r="C112"/>
      <c r="E112"/>
      <c r="F112"/>
    </row>
    <row r="113" spans="1:6" x14ac:dyDescent="0.3">
      <c r="A113"/>
      <c r="C113"/>
      <c r="E113"/>
      <c r="F113"/>
    </row>
    <row r="114" spans="1:6" x14ac:dyDescent="0.3">
      <c r="A114"/>
      <c r="E114"/>
      <c r="F114"/>
    </row>
    <row r="115" spans="1:6" x14ac:dyDescent="0.3">
      <c r="E115"/>
      <c r="F115"/>
    </row>
    <row r="116" spans="1:6" x14ac:dyDescent="0.3">
      <c r="E116"/>
      <c r="F116"/>
    </row>
    <row r="117" spans="1:6" x14ac:dyDescent="0.3">
      <c r="E117"/>
      <c r="F117"/>
    </row>
    <row r="216" ht="409.2" customHeight="1" x14ac:dyDescent="0.3"/>
    <row r="243" ht="240" customHeight="1" x14ac:dyDescent="0.3"/>
    <row r="249" ht="349.95" customHeight="1" x14ac:dyDescent="0.3"/>
  </sheetData>
  <sheetProtection algorithmName="SHA-512" hashValue="kJFYk4lrVEbo084xAt9CFVbO8zMi7Sux4qTld7bxA25rFqD/qCB/SsuekWvrO7lYMV19jwACBdF8THh3iA+P9Q==" saltValue="qHjZ+HOAkL7bDQ18YxGyGg==" spinCount="100000" sheet="1" formatCells="0" formatRows="0"/>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16</vt:i4>
      </vt:variant>
    </vt:vector>
  </HeadingPairs>
  <TitlesOfParts>
    <vt:vector size="18" baseType="lpstr">
      <vt:lpstr>Blad2</vt:lpstr>
      <vt:lpstr>Blad1</vt:lpstr>
      <vt:lpstr>BjhK</vt:lpstr>
      <vt:lpstr>BÄK</vt:lpstr>
      <vt:lpstr>DÄK</vt:lpstr>
      <vt:lpstr>GrhK</vt:lpstr>
      <vt:lpstr>GÄK</vt:lpstr>
      <vt:lpstr>HäfäK</vt:lpstr>
      <vt:lpstr>JHÄK</vt:lpstr>
      <vt:lpstr>JähK</vt:lpstr>
      <vt:lpstr>LaiK</vt:lpstr>
      <vt:lpstr>NÄK</vt:lpstr>
      <vt:lpstr>SSÄK</vt:lpstr>
      <vt:lpstr>VBÄK</vt:lpstr>
      <vt:lpstr>ViäK</vt:lpstr>
      <vt:lpstr>VNÄK</vt:lpstr>
      <vt:lpstr>VSÄK</vt:lpstr>
      <vt:lpstr>ÖSÄK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HP</cp:lastModifiedBy>
  <dcterms:created xsi:type="dcterms:W3CDTF">2020-09-19T19:23:44Z</dcterms:created>
  <dcterms:modified xsi:type="dcterms:W3CDTF">2020-12-08T08:47:21Z</dcterms:modified>
</cp:coreProperties>
</file>